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6. JUNIO\4. TRANSPARENCIA ACTIVA\ESTADISTICAS\"/>
    </mc:Choice>
  </mc:AlternateContent>
  <bookViews>
    <workbookView showHorizontalScroll="0" showVerticalScroll="0" xWindow="0" yWindow="0" windowWidth="20490" windowHeight="7620" activeTab="5"/>
  </bookViews>
  <sheets>
    <sheet name="ENERO 2025" sheetId="52" r:id="rId1"/>
    <sheet name="FEBRERO 2025" sheetId="53" r:id="rId2"/>
    <sheet name="MARZO 2025 " sheetId="54" r:id="rId3"/>
    <sheet name="ABRIL 2025" sheetId="55" r:id="rId4"/>
    <sheet name="MAYO 2025" sheetId="57" r:id="rId5"/>
    <sheet name="JUNIO 2025" sheetId="58" r:id="rId6"/>
  </sheets>
  <externalReferences>
    <externalReference r:id="rId7"/>
  </externalReferences>
  <definedNames>
    <definedName name="_xlnm.Print_Area" localSheetId="3">'ABRIL 2025'!$F$1:$AR$305</definedName>
    <definedName name="_xlnm.Print_Area" localSheetId="0">'ENERO 2025'!$F$1:$AT$306</definedName>
    <definedName name="_xlnm.Print_Area" localSheetId="1">'FEBRERO 2025'!$F$1:$AR$305</definedName>
    <definedName name="_xlnm.Print_Area" localSheetId="5">'JUNIO 2025'!$F$1:$AP$306</definedName>
    <definedName name="_xlnm.Print_Area" localSheetId="2">'MARZO 2025 '!$F$1:$AR$305</definedName>
    <definedName name="_xlnm.Print_Area" localSheetId="4">'MAYO 2025'!$F$1:$AR$305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4" i="58" l="1"/>
  <c r="AI212" i="58" s="1"/>
  <c r="I212" i="58"/>
  <c r="P211" i="58" s="1"/>
  <c r="P210" i="58"/>
  <c r="AF118" i="58"/>
  <c r="AO117" i="58" s="1"/>
  <c r="I116" i="58"/>
  <c r="K115" i="58" s="1"/>
  <c r="AF49" i="58"/>
  <c r="AH48" i="58" s="1"/>
  <c r="I48" i="58"/>
  <c r="AH47" i="58"/>
  <c r="K47" i="58"/>
  <c r="K46" i="58"/>
  <c r="AH45" i="58"/>
  <c r="K45" i="58"/>
  <c r="K44" i="58"/>
  <c r="K48" i="58" s="1"/>
  <c r="AI209" i="58" l="1"/>
  <c r="AI214" i="58"/>
  <c r="AI210" i="58"/>
  <c r="AI211" i="58"/>
  <c r="AO114" i="58"/>
  <c r="K114" i="58"/>
  <c r="AH44" i="58"/>
  <c r="AH46" i="58"/>
  <c r="K113" i="58"/>
  <c r="AO116" i="58"/>
  <c r="P209" i="58"/>
  <c r="P212" i="58" s="1"/>
  <c r="AO113" i="58"/>
  <c r="AO115" i="58"/>
  <c r="K116" i="58" l="1"/>
  <c r="AO118" i="58"/>
  <c r="AH49" i="58"/>
  <c r="AI212" i="57" l="1"/>
  <c r="AK211" i="57" s="1"/>
  <c r="I212" i="57"/>
  <c r="P211" i="57" s="1"/>
  <c r="AH118" i="57"/>
  <c r="AQ116" i="57" s="1"/>
  <c r="AQ117" i="57"/>
  <c r="I116" i="57"/>
  <c r="K115" i="57" s="1"/>
  <c r="AH49" i="57"/>
  <c r="AJ46" i="57" s="1"/>
  <c r="I48" i="57"/>
  <c r="K47" i="57"/>
  <c r="K46" i="57"/>
  <c r="K45" i="57"/>
  <c r="K44" i="57"/>
  <c r="AK209" i="57" l="1"/>
  <c r="AK210" i="57"/>
  <c r="AK212" i="57" s="1"/>
  <c r="P210" i="57"/>
  <c r="AQ113" i="57"/>
  <c r="AQ115" i="57"/>
  <c r="K114" i="57"/>
  <c r="AJ45" i="57"/>
  <c r="AJ48" i="57"/>
  <c r="K48" i="57"/>
  <c r="AJ47" i="57"/>
  <c r="AQ114" i="57"/>
  <c r="AQ118" i="57" s="1"/>
  <c r="AJ44" i="57"/>
  <c r="K113" i="57"/>
  <c r="K116" i="57" s="1"/>
  <c r="P209" i="57"/>
  <c r="AI212" i="55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2" i="57" l="1"/>
  <c r="AJ49" i="57"/>
  <c r="P210" i="55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<sst xmlns="http://schemas.openxmlformats.org/spreadsheetml/2006/main" count="337" uniqueCount="42">
  <si>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</si>
  <si>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</si>
  <si>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</si>
  <si>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</si>
  <si>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</si>
  <si>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</si>
  <si>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</si>
  <si>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</si>
  <si>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</si>
  <si>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</si>
  <si>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</si>
  <si>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</si>
  <si>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</si>
  <si>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</si>
  <si>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</si>
  <si>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</si>
  <si>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</si>
  <si>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</si>
  <si>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</si>
  <si>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</si>
  <si>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</si>
  <si>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</si>
  <si>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</si>
  <si>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</si>
  <si>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</si>
  <si>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</si>
  <si>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</si>
  <si>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</si>
  <si>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</si>
  <si>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</si>
  <si>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</si>
  <si>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</si>
  <si>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</si>
  <si>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</si>
  <si>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</si>
  <si>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</si>
  <si>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</si>
  <si>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</si>
  <si>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</si>
  <si>
    <t>MAYO 2025</t>
  </si>
  <si>
    <t>Sacatepéquez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</si>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</sst>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  <font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5-4CF9-911E-1F91D9224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5-4CF9-911E-1F91D9224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5-4CF9-911E-1F91D9224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5-4CF9-911E-1F91D9224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5-4CF9-911E-1F91D92240B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CF9-911E-1F91D92240B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35-4CF9-911E-1F91D92240BA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CF9-911E-1F91D9224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2025'!$AH$44:$AH$48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35-4CF9-911E-1F91D9224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99-4329-B5E9-4B7CD889652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99-4329-B5E9-4B7CD8896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99-4329-B5E9-4B7CD889652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9-4329-B5E9-4B7CD8896525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199-4329-B5E9-4B7CD8896525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99-4329-B5E9-4B7CD8896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'MAYO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99-4329-B5E9-4B7CD88965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2D2-BAC1-FD1784041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2D2-BAC1-FD1784041C7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2D2-BAC1-FD1784041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2D2-BAC1-FD1784041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'MAYO 2025'!$I$44:$I$47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E4-42D2-BAC1-FD1784041C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D-4BE4-8A57-3E3D791284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D-4BE4-8A57-3E3D7912848D}"/>
              </c:ext>
            </c:extLst>
          </c:dPt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D-4BE4-8A57-3E3D791284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DD-4BE4-8A57-3E3D7912848D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2DD-4BE4-8A57-3E3D7912848D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2DD-4BE4-8A57-3E3D7912848D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DD-4BE4-8A57-3E3D79128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DD-4BE4-8A57-3E3D7912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F7-4807-B579-8865E2DF34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F7-4807-B579-8865E2DF34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F7-4807-B579-8865E2DF34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F7-4807-B579-8865E2DF34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F7-4807-B579-8865E2DF348B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F7-4807-B579-8865E2DF348B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F7-4807-B579-8865E2DF348B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F7-4807-B579-8865E2DF3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'MAYO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2025'!$AQ$113:$AQ$117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7-4807-B579-8865E2DF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7-491E-BB95-D119D8AC75C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7-491E-BB95-D119D8AC75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D7-491E-BB95-D119D8AC75C7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D7-491E-BB95-D119D8AC75C7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7D7-491E-BB95-D119D8AC75C7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7D7-491E-BB95-D119D8A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'MAYO 2025'!$AK$209:$AK$211</c:f>
              <c:numCache>
                <c:formatCode>0%</c:formatCode>
                <c:ptCount val="3"/>
                <c:pt idx="0">
                  <c:v>0.625</c:v>
                </c:pt>
                <c:pt idx="1">
                  <c:v>0.375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7-491E-BB95-D119D8AC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7D7-491E-BB95-D119D8AC7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37D7-491E-BB95-D119D8AC7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7D7-491E-BB95-D119D8AC75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'MAYO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7D7-491E-BB95-D119D8AC75C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B-4C3B-AF62-FB6B33566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FB-4C3B-AF62-FB6B33566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FB-4C3B-AF62-FB6B33566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FB-4C3B-AF62-FB6B33566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FB-4C3B-AF62-FB6B33566F3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FB-4C3B-AF62-FB6B33566F3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FB-4C3B-AF62-FB6B33566F3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FB-4C3B-AF62-FB6B33566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2025'!$AF$44:$AF$48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B-4C3B-AF62-FB6B33566F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0E-4F81-B57C-0CF9803230E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0E-4F81-B57C-0CF9803230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0E-4F81-B57C-0CF9803230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70E-4F81-B57C-0CF9803230E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0E-4F81-B57C-0CF9803230E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0E-4F81-B57C-0CF980323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'JUNIO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E-4F81-B57C-0CF9803230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68-42CD-B556-898EE109D6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68-42CD-B556-898EE109D6A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68-42CD-B556-898EE109D6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68-42CD-B556-898EE109D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'JUNIO 2025'!$I$44:$I$47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68-42CD-B556-898EE109D6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F-4784-813D-073D6E9930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F-4784-813D-073D6E993000}"/>
              </c:ext>
            </c:extLst>
          </c:dPt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6F-4784-813D-073D6E99300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E6F-4784-813D-073D6E993000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E6F-4784-813D-073D6E993000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E6F-4784-813D-073D6E993000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E6F-4784-813D-073D6E993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6F-4784-813D-073D6E99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0D-4F6D-AEAB-C0FFEEC0100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0D-4F6D-AEAB-C0FFEEC010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0D-4F6D-AEAB-C0FFEEC0100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0D-4F6D-AEAB-C0FFEEC010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0D-4F6D-AEAB-C0FFEEC01001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0D-4F6D-AEAB-C0FFEEC01001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0D-4F6D-AEAB-C0FFEEC01001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A0D-4F6D-AEAB-C0FFEEC0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2025'!$AO$113:$AO$117</c:f>
              <c:numCache>
                <c:formatCode>0%</c:formatCode>
                <c:ptCount val="5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0D-4F6D-AEAB-C0FFEEC0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5-42AD-93C5-5042F99995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85-42AD-93C5-5042F99995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85-42AD-93C5-5042F99995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85-42AD-93C5-5042F99995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85-42AD-93C5-5042F999957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85-42AD-93C5-5042F999957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85-42AD-93C5-5042F999957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85-42AD-93C5-5042F999957E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85-42AD-93C5-5042F999957E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85-42AD-93C5-5042F9999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'JUNIO 2025'!$AI$209:$AI$213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85-42AD-93C5-5042F999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885-42AD-93C5-5042F999957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6885-42AD-93C5-5042F999957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6885-42AD-93C5-5042F999957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6885-42AD-93C5-5042F999957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6885-42AD-93C5-5042F99995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'JUNIO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6885-42AD-93C5-5042F999957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6.xml"/><Relationship Id="rId7" Type="http://schemas.openxmlformats.org/officeDocument/2006/relationships/image" Target="../media/image2.png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2.xml"/><Relationship Id="rId7" Type="http://schemas.openxmlformats.org/officeDocument/2006/relationships/image" Target="../media/image2.png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734300" y="142875"/>
          <a:ext cx="26974799" cy="649604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79624" y="104108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%20SAIP/METAS/Metas%202025/6.%20Junio%202025/estadisticas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ABRIL 2025"/>
      <sheetName val="MAYO 2025"/>
      <sheetName val="JUNI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4">
          <cell r="H44" t="str">
            <v>Masculino</v>
          </cell>
          <cell r="I44">
            <v>4</v>
          </cell>
          <cell r="AD44" t="str">
            <v>Ladino</v>
          </cell>
          <cell r="AE44">
            <v>4</v>
          </cell>
        </row>
        <row r="45">
          <cell r="H45" t="str">
            <v>Femenino</v>
          </cell>
          <cell r="I45">
            <v>0</v>
          </cell>
          <cell r="AD45" t="str">
            <v>Xinca</v>
          </cell>
          <cell r="AE45">
            <v>0</v>
          </cell>
        </row>
        <row r="46">
          <cell r="H46" t="str">
            <v>Persona Jurídica</v>
          </cell>
          <cell r="I46">
            <v>0</v>
          </cell>
          <cell r="AD46" t="str">
            <v>Garífuna</v>
          </cell>
          <cell r="AE46">
            <v>0</v>
          </cell>
        </row>
        <row r="47">
          <cell r="H47" t="str">
            <v>No indicó</v>
          </cell>
          <cell r="I47">
            <v>2</v>
          </cell>
          <cell r="AD47" t="str">
            <v>Maya</v>
          </cell>
          <cell r="AE47">
            <v>0</v>
          </cell>
        </row>
        <row r="48">
          <cell r="AD48" t="str">
            <v>No indicó</v>
          </cell>
          <cell r="AE48">
            <v>2</v>
          </cell>
        </row>
        <row r="113">
          <cell r="G113" t="str">
            <v>Escritas</v>
          </cell>
          <cell r="K113">
            <v>0</v>
          </cell>
          <cell r="AD113" t="str">
            <v>Español</v>
          </cell>
          <cell r="AN113">
            <v>0.66666666666666663</v>
          </cell>
        </row>
        <row r="114">
          <cell r="G114" t="str">
            <v>Electrónicas</v>
          </cell>
          <cell r="K114">
            <v>1</v>
          </cell>
          <cell r="AD114" t="str">
            <v>Xinca</v>
          </cell>
          <cell r="AN114">
            <v>0</v>
          </cell>
        </row>
        <row r="115">
          <cell r="G115" t="str">
            <v>Verbales</v>
          </cell>
          <cell r="K115">
            <v>0</v>
          </cell>
          <cell r="AD115" t="str">
            <v>Garífuna</v>
          </cell>
          <cell r="AN115">
            <v>0</v>
          </cell>
        </row>
        <row r="116">
          <cell r="H116" t="str">
            <v>Total</v>
          </cell>
          <cell r="AD116" t="str">
            <v>Maya</v>
          </cell>
          <cell r="AN116">
            <v>0</v>
          </cell>
        </row>
        <row r="117">
          <cell r="AD117" t="str">
            <v>No indicó</v>
          </cell>
          <cell r="AN117">
            <v>0.33333333333333331</v>
          </cell>
        </row>
        <row r="209">
          <cell r="H209" t="str">
            <v>Guatemala</v>
          </cell>
          <cell r="I209">
            <v>5</v>
          </cell>
          <cell r="AD209" t="str">
            <v>Entregada</v>
          </cell>
          <cell r="AH209">
            <v>0.33333333333333331</v>
          </cell>
        </row>
        <row r="210">
          <cell r="H210" t="str">
            <v>Otros departamentos</v>
          </cell>
          <cell r="I210">
            <v>0</v>
          </cell>
          <cell r="AD210" t="str">
            <v>Inexistencia</v>
          </cell>
          <cell r="AH210">
            <v>0</v>
          </cell>
        </row>
        <row r="211">
          <cell r="H211" t="str">
            <v>No indicó</v>
          </cell>
          <cell r="I211">
            <v>1</v>
          </cell>
          <cell r="AD211" t="str">
            <v>Negativa</v>
          </cell>
          <cell r="AH211">
            <v>0.33333333333333331</v>
          </cell>
        </row>
        <row r="212">
          <cell r="AD212" t="str">
            <v>Pendiente de resolver</v>
          </cell>
          <cell r="AH212">
            <v>0.33333333333333331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9" spans="6:47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49"/>
      <c r="AI19" s="49"/>
      <c r="AJ19" s="49"/>
      <c r="AK19" s="49"/>
      <c r="AL19" s="49"/>
      <c r="AM19" s="49"/>
      <c r="AN19" s="49"/>
      <c r="AO19" s="49"/>
      <c r="AP19" s="49"/>
      <c r="AQ19" s="167"/>
      <c r="AR19" s="167"/>
      <c r="AS19" s="167"/>
      <c r="AT19" s="167"/>
    </row>
    <row r="20" spans="6:47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Q21" s="11"/>
      <c r="AR21" s="168"/>
      <c r="AS21" s="168"/>
      <c r="AT21" s="26"/>
    </row>
    <row r="22" spans="6:47" ht="28.5" x14ac:dyDescent="0.25">
      <c r="AQ22" s="8"/>
      <c r="AR22" s="169"/>
      <c r="AS22" s="169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92"/>
      <c r="AS25" s="92"/>
      <c r="AT25" s="3"/>
    </row>
    <row r="26" spans="6:47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72" t="s">
        <v>32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4"/>
      <c r="AR30" s="174"/>
      <c r="AS30" s="174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7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64"/>
      <c r="AG39" s="164"/>
      <c r="AH39" s="164"/>
    </row>
    <row r="40" spans="6:47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1" t="s">
        <v>17</v>
      </c>
      <c r="AH40" s="181"/>
      <c r="AI40" s="181"/>
      <c r="AJ40" s="181"/>
      <c r="AK40" s="181"/>
      <c r="AL40" s="51"/>
      <c r="AM40" s="51"/>
      <c r="AN40" s="51"/>
      <c r="AO40" s="51"/>
      <c r="AP40" s="51"/>
    </row>
    <row r="41" spans="6:47" ht="15" customHeight="1" x14ac:dyDescent="0.25">
      <c r="F41" s="8"/>
      <c r="G41" s="164"/>
      <c r="H41" s="164"/>
      <c r="I41" s="12"/>
      <c r="AF41" s="13"/>
      <c r="AG41" s="13"/>
      <c r="AH41" s="10"/>
      <c r="AK41" s="17"/>
      <c r="AL41" s="17"/>
      <c r="AM41" s="17"/>
      <c r="AN41" s="182"/>
      <c r="AO41" s="182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83" t="s">
        <v>23</v>
      </c>
      <c r="G44" s="184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82"/>
      <c r="AO44" s="182"/>
      <c r="AP44" s="25"/>
    </row>
    <row r="45" spans="6:47" ht="119.25" customHeight="1" x14ac:dyDescent="1.35">
      <c r="F45" s="183"/>
      <c r="G45" s="184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9"/>
      <c r="AO45" s="169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1" t="s">
        <v>25</v>
      </c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78" t="s">
        <v>9</v>
      </c>
      <c r="H114" s="17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6"/>
      <c r="AJ116" s="186"/>
      <c r="AK116" s="186"/>
      <c r="AL116" s="186"/>
      <c r="AM116" s="186"/>
      <c r="AN116" s="186"/>
      <c r="AO116" s="186"/>
      <c r="AP116" s="186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1" t="s">
        <v>3</v>
      </c>
      <c r="AH206" s="181"/>
      <c r="AI206" s="181"/>
      <c r="AJ206" s="181"/>
      <c r="AK206" s="181"/>
      <c r="AL206" s="18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92" t="s">
        <v>4</v>
      </c>
      <c r="AH209" s="192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93"/>
      <c r="K210" s="194"/>
      <c r="L210" s="194"/>
      <c r="M210" s="194"/>
      <c r="N210" s="194"/>
      <c r="O210" s="194"/>
      <c r="P210" s="57">
        <f>+I210/$I$212</f>
        <v>0</v>
      </c>
      <c r="AF210" s="45"/>
      <c r="AG210" s="192" t="s">
        <v>22</v>
      </c>
      <c r="AH210" s="192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95" t="s">
        <v>31</v>
      </c>
      <c r="AH211" s="195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92" t="s">
        <v>30</v>
      </c>
      <c r="AH212" s="192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96"/>
      <c r="AH213" s="196"/>
      <c r="AI213" s="196"/>
      <c r="AJ213" s="196"/>
      <c r="AK213" s="196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89" t="s">
        <v>11</v>
      </c>
      <c r="AH214" s="189"/>
      <c r="AI214" s="78">
        <f>SUM(AI209:AI213)</f>
        <v>4</v>
      </c>
      <c r="AJ214" s="79"/>
      <c r="AK214" s="80">
        <f>SUM(AK209:AK213)</f>
        <v>1</v>
      </c>
      <c r="AL214" s="50"/>
      <c r="AM214" s="190"/>
      <c r="AN214" s="190"/>
      <c r="AO214" s="190"/>
      <c r="AP214" s="190"/>
      <c r="AQ214" s="190"/>
      <c r="AR214" s="190"/>
      <c r="AS214" s="190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91"/>
      <c r="AS215" s="191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85"/>
      <c r="AS216" s="185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85"/>
      <c r="AS217" s="185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201"/>
      <c r="AS218" s="201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200"/>
      <c r="AE306" s="200"/>
      <c r="AF306" s="200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F302:M302"/>
    <mergeCell ref="F304:M304"/>
    <mergeCell ref="F306:M306"/>
    <mergeCell ref="Q306:AF306"/>
    <mergeCell ref="AR218:AS218"/>
    <mergeCell ref="AR216:AS216"/>
    <mergeCell ref="AG209:AH209"/>
    <mergeCell ref="J210:O210"/>
    <mergeCell ref="AG210:AH210"/>
    <mergeCell ref="AG211:AH211"/>
    <mergeCell ref="AG212:AH212"/>
    <mergeCell ref="AG213:AK2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122"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9" spans="6:44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49"/>
      <c r="AI19" s="49"/>
      <c r="AJ19" s="49"/>
      <c r="AK19" s="49"/>
      <c r="AL19" s="49"/>
      <c r="AM19" s="49"/>
      <c r="AN19" s="49"/>
      <c r="AO19" s="49"/>
      <c r="AP19" s="49"/>
      <c r="AQ19" s="167"/>
      <c r="AR19" s="167"/>
    </row>
    <row r="20" spans="6:44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02"/>
    </row>
    <row r="26" spans="6:44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02"/>
    </row>
    <row r="27" spans="6:44" x14ac:dyDescent="0.25">
      <c r="AQ27" s="102"/>
      <c r="AR27" s="102"/>
    </row>
    <row r="28" spans="6:44" ht="94.5" customHeight="1" x14ac:dyDescent="0.25">
      <c r="F28" s="172" t="s">
        <v>34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4"/>
      <c r="AR30" s="17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7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64"/>
      <c r="AG39" s="164"/>
      <c r="AH39" s="164"/>
    </row>
    <row r="40" spans="6:44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1" t="s">
        <v>17</v>
      </c>
      <c r="AH40" s="181"/>
      <c r="AI40" s="181"/>
      <c r="AJ40" s="181"/>
      <c r="AK40" s="181"/>
      <c r="AL40" s="51"/>
      <c r="AM40" s="51"/>
      <c r="AN40" s="51"/>
      <c r="AO40" s="51"/>
      <c r="AP40" s="51"/>
    </row>
    <row r="41" spans="6:44" ht="15" customHeight="1" x14ac:dyDescent="0.25">
      <c r="F41" s="8"/>
      <c r="G41" s="164"/>
      <c r="H41" s="164"/>
      <c r="I41" s="12"/>
      <c r="AF41" s="13"/>
      <c r="AG41" s="13"/>
      <c r="AH41" s="10"/>
      <c r="AK41" s="17"/>
      <c r="AL41" s="17"/>
      <c r="AM41" s="17"/>
      <c r="AN41" s="182"/>
      <c r="AO41" s="182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83" t="s">
        <v>23</v>
      </c>
      <c r="G44" s="184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82"/>
      <c r="AO44" s="182"/>
      <c r="AP44" s="25"/>
    </row>
    <row r="45" spans="6:44" ht="119.25" customHeight="1" x14ac:dyDescent="1.35">
      <c r="F45" s="183"/>
      <c r="G45" s="184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9"/>
      <c r="AO45" s="16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1" t="s">
        <v>25</v>
      </c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78" t="s">
        <v>9</v>
      </c>
      <c r="H114" s="179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6"/>
      <c r="AJ116" s="186"/>
      <c r="AK116" s="186"/>
      <c r="AL116" s="186"/>
      <c r="AM116" s="186"/>
      <c r="AN116" s="186"/>
      <c r="AO116" s="186"/>
      <c r="AP116" s="18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1" t="s">
        <v>3</v>
      </c>
      <c r="AH206" s="181"/>
      <c r="AI206" s="181"/>
      <c r="AJ206" s="181"/>
      <c r="AK206" s="181"/>
      <c r="AL206" s="18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92" t="s">
        <v>4</v>
      </c>
      <c r="AH209" s="192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93"/>
      <c r="K210" s="194"/>
      <c r="L210" s="194"/>
      <c r="M210" s="194"/>
      <c r="N210" s="194"/>
      <c r="O210" s="194"/>
      <c r="P210" s="57">
        <f>+I210/$I$212</f>
        <v>0</v>
      </c>
      <c r="AF210" s="45"/>
      <c r="AG210" s="192" t="s">
        <v>22</v>
      </c>
      <c r="AH210" s="192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95" t="s">
        <v>31</v>
      </c>
      <c r="AH211" s="19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9" t="s">
        <v>11</v>
      </c>
      <c r="AH212" s="189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2" t="s">
        <v>35</v>
      </c>
      <c r="AH301" s="202"/>
      <c r="AI301" s="202"/>
      <c r="AJ301" s="202"/>
      <c r="AK301" s="202"/>
      <c r="AL301" s="202"/>
      <c r="AM301" s="202"/>
      <c r="AN301" s="202"/>
      <c r="AO301" s="202"/>
      <c r="AP301" s="20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2" t="s">
        <v>36</v>
      </c>
      <c r="AH303" s="202"/>
      <c r="AI303" s="202"/>
      <c r="AJ303" s="202"/>
      <c r="AK303" s="202"/>
      <c r="AL303" s="202"/>
      <c r="AM303" s="202"/>
      <c r="AN303" s="202"/>
      <c r="AO303" s="202"/>
      <c r="AP303" s="20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1:M301"/>
    <mergeCell ref="F303:M303"/>
    <mergeCell ref="F305:M305"/>
    <mergeCell ref="AG212:AH212"/>
    <mergeCell ref="AG301:AP301"/>
    <mergeCell ref="AG303:AP303"/>
    <mergeCell ref="G146:H146"/>
    <mergeCell ref="F148:H148"/>
    <mergeCell ref="F150:H150"/>
    <mergeCell ref="F152:H152"/>
    <mergeCell ref="F206:Q206"/>
    <mergeCell ref="AG206:AL206"/>
    <mergeCell ref="AG209:AH209"/>
    <mergeCell ref="J210:O210"/>
    <mergeCell ref="AG210:AH210"/>
    <mergeCell ref="AG211:AH211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F40:L40"/>
    <mergeCell ref="AG40:AK40"/>
    <mergeCell ref="G41:H41"/>
    <mergeCell ref="AN41:AO41"/>
    <mergeCell ref="F44:G45"/>
    <mergeCell ref="AN44:AO44"/>
    <mergeCell ref="AN45:AO45"/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209"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9" spans="6:44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49"/>
      <c r="AI19" s="49"/>
      <c r="AJ19" s="49"/>
      <c r="AK19" s="49"/>
      <c r="AL19" s="49"/>
      <c r="AM19" s="49"/>
      <c r="AN19" s="49"/>
      <c r="AO19" s="49"/>
      <c r="AP19" s="49"/>
      <c r="AQ19" s="167"/>
      <c r="AR19" s="167"/>
    </row>
    <row r="20" spans="6:44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22"/>
    </row>
    <row r="26" spans="6:44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22"/>
    </row>
    <row r="27" spans="6:44" x14ac:dyDescent="0.25">
      <c r="AQ27" s="122"/>
      <c r="AR27" s="122"/>
    </row>
    <row r="28" spans="6:44" ht="94.5" customHeight="1" x14ac:dyDescent="0.25">
      <c r="F28" s="172" t="s">
        <v>37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4"/>
      <c r="AR30" s="17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7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64"/>
      <c r="AG39" s="164"/>
      <c r="AH39" s="164"/>
    </row>
    <row r="40" spans="6:44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1" t="s">
        <v>17</v>
      </c>
      <c r="AH40" s="181"/>
      <c r="AI40" s="181"/>
      <c r="AJ40" s="181"/>
      <c r="AK40" s="181"/>
      <c r="AL40" s="51"/>
      <c r="AM40" s="51"/>
      <c r="AN40" s="51"/>
      <c r="AO40" s="51"/>
      <c r="AP40" s="51"/>
    </row>
    <row r="41" spans="6:44" ht="15" customHeight="1" x14ac:dyDescent="0.25">
      <c r="F41" s="8"/>
      <c r="G41" s="164"/>
      <c r="H41" s="164"/>
      <c r="I41" s="12"/>
      <c r="AF41" s="13"/>
      <c r="AG41" s="13"/>
      <c r="AH41" s="10"/>
      <c r="AK41" s="17"/>
      <c r="AL41" s="17"/>
      <c r="AM41" s="17"/>
      <c r="AN41" s="182"/>
      <c r="AO41" s="182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183" t="s">
        <v>23</v>
      </c>
      <c r="G44" s="184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182"/>
      <c r="AO44" s="182"/>
      <c r="AP44" s="25"/>
    </row>
    <row r="45" spans="6:44" ht="119.25" customHeight="1" x14ac:dyDescent="1.35">
      <c r="F45" s="183"/>
      <c r="G45" s="184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9"/>
      <c r="AO45" s="16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1" t="s">
        <v>25</v>
      </c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78" t="s">
        <v>9</v>
      </c>
      <c r="H114" s="17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6"/>
      <c r="AJ116" s="186"/>
      <c r="AK116" s="186"/>
      <c r="AL116" s="186"/>
      <c r="AM116" s="186"/>
      <c r="AN116" s="186"/>
      <c r="AO116" s="186"/>
      <c r="AP116" s="18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1" t="s">
        <v>3</v>
      </c>
      <c r="AH206" s="181"/>
      <c r="AI206" s="181"/>
      <c r="AJ206" s="181"/>
      <c r="AK206" s="181"/>
      <c r="AL206" s="18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192" t="s">
        <v>4</v>
      </c>
      <c r="AH209" s="192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193"/>
      <c r="K210" s="194"/>
      <c r="L210" s="194"/>
      <c r="M210" s="194"/>
      <c r="N210" s="194"/>
      <c r="O210" s="194"/>
      <c r="P210" s="57">
        <f>+I210/$I$212</f>
        <v>0</v>
      </c>
      <c r="AF210" s="45"/>
      <c r="AG210" s="192" t="s">
        <v>22</v>
      </c>
      <c r="AH210" s="192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95" t="s">
        <v>31</v>
      </c>
      <c r="AH211" s="19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9" t="s">
        <v>11</v>
      </c>
      <c r="AH212" s="189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2" t="s">
        <v>35</v>
      </c>
      <c r="AH301" s="202"/>
      <c r="AI301" s="202"/>
      <c r="AJ301" s="202"/>
      <c r="AK301" s="202"/>
      <c r="AL301" s="202"/>
      <c r="AM301" s="202"/>
      <c r="AN301" s="202"/>
      <c r="AO301" s="202"/>
      <c r="AP301" s="20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2" t="s">
        <v>36</v>
      </c>
      <c r="AH303" s="202"/>
      <c r="AI303" s="202"/>
      <c r="AJ303" s="202"/>
      <c r="AK303" s="202"/>
      <c r="AL303" s="202"/>
      <c r="AM303" s="202"/>
      <c r="AN303" s="202"/>
      <c r="AO303" s="202"/>
      <c r="AP303" s="20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C16"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9" spans="6:44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49"/>
      <c r="AI19" s="49"/>
      <c r="AJ19" s="49"/>
      <c r="AK19" s="49"/>
      <c r="AL19" s="49"/>
      <c r="AM19" s="49"/>
      <c r="AN19" s="49"/>
      <c r="AO19" s="49"/>
      <c r="AP19" s="49"/>
      <c r="AQ19" s="167"/>
      <c r="AR19" s="167"/>
    </row>
    <row r="20" spans="6:44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27"/>
    </row>
    <row r="26" spans="6:44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27"/>
    </row>
    <row r="27" spans="6:44" x14ac:dyDescent="0.25">
      <c r="AQ27" s="127"/>
      <c r="AR27" s="127"/>
    </row>
    <row r="28" spans="6:44" ht="94.5" customHeight="1" x14ac:dyDescent="0.25">
      <c r="F28" s="172" t="s">
        <v>38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4"/>
      <c r="AR30" s="17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7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164"/>
      <c r="AG39" s="164"/>
      <c r="AH39" s="164"/>
    </row>
    <row r="40" spans="6:44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1" t="s">
        <v>17</v>
      </c>
      <c r="AH40" s="181"/>
      <c r="AI40" s="181"/>
      <c r="AJ40" s="181"/>
      <c r="AK40" s="181"/>
      <c r="AL40" s="51"/>
      <c r="AM40" s="51"/>
      <c r="AN40" s="51"/>
      <c r="AO40" s="51"/>
      <c r="AP40" s="51"/>
    </row>
    <row r="41" spans="6:44" ht="15" customHeight="1" x14ac:dyDescent="0.25">
      <c r="F41" s="8"/>
      <c r="G41" s="164"/>
      <c r="H41" s="164"/>
      <c r="I41" s="12"/>
      <c r="AF41" s="13"/>
      <c r="AG41" s="13"/>
      <c r="AH41" s="10"/>
      <c r="AK41" s="17"/>
      <c r="AL41" s="17"/>
      <c r="AM41" s="17"/>
      <c r="AN41" s="182"/>
      <c r="AO41" s="182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183" t="s">
        <v>23</v>
      </c>
      <c r="G44" s="184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182"/>
      <c r="AO44" s="182"/>
      <c r="AP44" s="25"/>
    </row>
    <row r="45" spans="6:44" ht="119.25" customHeight="1" x14ac:dyDescent="1.35">
      <c r="F45" s="183"/>
      <c r="G45" s="184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9"/>
      <c r="AO45" s="16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1" t="s">
        <v>25</v>
      </c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178" t="s">
        <v>9</v>
      </c>
      <c r="H114" s="179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6"/>
      <c r="AJ116" s="186"/>
      <c r="AK116" s="186"/>
      <c r="AL116" s="186"/>
      <c r="AM116" s="186"/>
      <c r="AN116" s="186"/>
      <c r="AO116" s="186"/>
      <c r="AP116" s="18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1" t="s">
        <v>3</v>
      </c>
      <c r="AH206" s="181"/>
      <c r="AI206" s="181"/>
      <c r="AJ206" s="181"/>
      <c r="AK206" s="181"/>
      <c r="AL206" s="18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192" t="s">
        <v>4</v>
      </c>
      <c r="AH209" s="192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193"/>
      <c r="K210" s="194"/>
      <c r="L210" s="194"/>
      <c r="M210" s="194"/>
      <c r="N210" s="194"/>
      <c r="O210" s="194"/>
      <c r="P210" s="57">
        <f>+I210/$I$212</f>
        <v>0</v>
      </c>
      <c r="AF210" s="45"/>
      <c r="AG210" s="192" t="s">
        <v>22</v>
      </c>
      <c r="AH210" s="192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195" t="s">
        <v>31</v>
      </c>
      <c r="AH211" s="19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9" t="s">
        <v>11</v>
      </c>
      <c r="AH212" s="189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2" t="s">
        <v>35</v>
      </c>
      <c r="AH301" s="202"/>
      <c r="AI301" s="202"/>
      <c r="AJ301" s="202"/>
      <c r="AK301" s="202"/>
      <c r="AL301" s="202"/>
      <c r="AM301" s="202"/>
      <c r="AN301" s="202"/>
      <c r="AO301" s="202"/>
      <c r="AP301" s="20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2" t="s">
        <v>36</v>
      </c>
      <c r="AH303" s="202"/>
      <c r="AI303" s="202"/>
      <c r="AJ303" s="202"/>
      <c r="AK303" s="202"/>
      <c r="AL303" s="202"/>
      <c r="AM303" s="202"/>
      <c r="AN303" s="202"/>
      <c r="AO303" s="202"/>
      <c r="AP303" s="20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J260" zoomScale="25" zoomScaleNormal="25" workbookViewId="0">
      <selection activeCell="AG303" sqref="AG303:AP303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9" spans="6:44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49"/>
      <c r="AI19" s="49"/>
      <c r="AJ19" s="49"/>
      <c r="AK19" s="49"/>
      <c r="AL19" s="49"/>
      <c r="AM19" s="49"/>
      <c r="AN19" s="49"/>
      <c r="AO19" s="49"/>
      <c r="AP19" s="49"/>
      <c r="AQ19" s="167"/>
      <c r="AR19" s="167"/>
    </row>
    <row r="20" spans="6:44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Q21" s="11"/>
      <c r="AR21" s="149"/>
    </row>
    <row r="22" spans="6:44" ht="28.5" x14ac:dyDescent="0.25">
      <c r="AQ22" s="8"/>
      <c r="AR22" s="147"/>
    </row>
    <row r="23" spans="6:44" ht="28.5" x14ac:dyDescent="0.25">
      <c r="AQ23" s="8"/>
      <c r="AR23" s="147"/>
    </row>
    <row r="24" spans="6:44" ht="28.5" x14ac:dyDescent="0.25">
      <c r="AQ24" s="8"/>
      <c r="AR24" s="147"/>
    </row>
    <row r="25" spans="6:44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48"/>
    </row>
    <row r="26" spans="6:44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48"/>
    </row>
    <row r="27" spans="6:44" x14ac:dyDescent="0.25">
      <c r="AQ27" s="148"/>
      <c r="AR27" s="148"/>
    </row>
    <row r="28" spans="6:44" ht="94.5" customHeight="1" x14ac:dyDescent="0.25">
      <c r="F28" s="172" t="s">
        <v>39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4"/>
      <c r="AR30" s="17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7"/>
      <c r="AG32" s="42">
        <v>8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8"/>
      <c r="AQ38"/>
      <c r="AR38"/>
    </row>
    <row r="39" spans="6:44" x14ac:dyDescent="0.25">
      <c r="AF39" s="164"/>
      <c r="AG39" s="164"/>
      <c r="AH39" s="164"/>
    </row>
    <row r="40" spans="6:44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1" t="s">
        <v>17</v>
      </c>
      <c r="AH40" s="181"/>
      <c r="AI40" s="181"/>
      <c r="AJ40" s="181"/>
      <c r="AK40" s="181"/>
      <c r="AL40" s="51"/>
      <c r="AM40" s="51"/>
      <c r="AN40" s="51"/>
      <c r="AO40" s="51"/>
      <c r="AP40" s="51"/>
    </row>
    <row r="41" spans="6:44" ht="15" customHeight="1" x14ac:dyDescent="0.25">
      <c r="F41" s="8"/>
      <c r="G41" s="164"/>
      <c r="H41" s="164"/>
      <c r="I41" s="12"/>
      <c r="AF41" s="13"/>
      <c r="AG41" s="13"/>
      <c r="AH41" s="10"/>
      <c r="AK41" s="17"/>
      <c r="AL41" s="17"/>
      <c r="AM41" s="17"/>
      <c r="AN41" s="182"/>
      <c r="AO41" s="182"/>
      <c r="AP41" s="25"/>
    </row>
    <row r="42" spans="6:44" ht="97.5" customHeight="1" x14ac:dyDescent="0.25">
      <c r="F42" s="8"/>
      <c r="G42" s="141"/>
      <c r="H42" s="141"/>
      <c r="I42" s="12"/>
      <c r="AF42" s="13"/>
      <c r="AG42" s="13"/>
      <c r="AH42" s="10"/>
      <c r="AK42" s="17"/>
      <c r="AL42" s="17"/>
      <c r="AM42" s="17"/>
      <c r="AN42" s="146"/>
      <c r="AO42" s="146"/>
      <c r="AP42" s="25"/>
    </row>
    <row r="43" spans="6:44" ht="60" customHeight="1" x14ac:dyDescent="1.35">
      <c r="F43" s="8"/>
      <c r="G43" s="143"/>
      <c r="H43" s="143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46"/>
      <c r="AO43" s="146"/>
      <c r="AP43" s="25"/>
    </row>
    <row r="44" spans="6:44" ht="101.25" customHeight="1" x14ac:dyDescent="1.35">
      <c r="F44" s="183" t="s">
        <v>23</v>
      </c>
      <c r="G44" s="184"/>
      <c r="H44" s="54" t="s">
        <v>0</v>
      </c>
      <c r="I44" s="55">
        <v>2</v>
      </c>
      <c r="J44" s="56"/>
      <c r="K44" s="57">
        <f>+I44/$I$48</f>
        <v>0.25</v>
      </c>
      <c r="AF44" s="28"/>
      <c r="AG44" s="67" t="s">
        <v>12</v>
      </c>
      <c r="AH44" s="55">
        <v>6</v>
      </c>
      <c r="AI44" s="56"/>
      <c r="AJ44" s="57">
        <f>+AH44/$AH$49</f>
        <v>0.75</v>
      </c>
      <c r="AK44" s="14"/>
      <c r="AL44" s="14"/>
      <c r="AM44" s="10"/>
      <c r="AN44" s="182"/>
      <c r="AO44" s="182"/>
      <c r="AP44" s="25"/>
    </row>
    <row r="45" spans="6:44" ht="119.25" customHeight="1" x14ac:dyDescent="1.35">
      <c r="F45" s="183"/>
      <c r="G45" s="184"/>
      <c r="H45" s="54" t="s">
        <v>1</v>
      </c>
      <c r="I45" s="55">
        <v>5</v>
      </c>
      <c r="J45" s="58"/>
      <c r="K45" s="57">
        <f>+I45/$I$48</f>
        <v>0.625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9"/>
      <c r="AO45" s="16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F47" s="29"/>
      <c r="AG47" s="54" t="s">
        <v>16</v>
      </c>
      <c r="AH47" s="55">
        <v>1</v>
      </c>
      <c r="AI47" s="56"/>
      <c r="AJ47" s="57">
        <f>+AH47/$AH$49</f>
        <v>0.125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7"/>
      <c r="AG49" s="93" t="s">
        <v>11</v>
      </c>
      <c r="AH49" s="63">
        <f>SUM(AH44:AH48)</f>
        <v>8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7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47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47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7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47"/>
      <c r="AG54" s="147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48"/>
      <c r="AG55" s="148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48"/>
      <c r="AG56" s="148"/>
      <c r="AH56" s="3"/>
    </row>
    <row r="57" spans="7:44" ht="31.5" x14ac:dyDescent="0.25">
      <c r="G57" s="4"/>
      <c r="H57" s="4"/>
      <c r="I57" s="3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3"/>
      <c r="AQ57" s="33"/>
      <c r="AR57" s="33"/>
    </row>
    <row r="58" spans="7:44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3"/>
      <c r="AQ58" s="141"/>
      <c r="AR58" s="141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41"/>
      <c r="AR62" s="141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1" t="s">
        <v>25</v>
      </c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7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0.875</v>
      </c>
      <c r="AR113" s="32"/>
    </row>
    <row r="114" spans="7:44" ht="99.75" customHeight="1" x14ac:dyDescent="1.35">
      <c r="G114" s="178" t="s">
        <v>9</v>
      </c>
      <c r="H114" s="179"/>
      <c r="I114" s="55">
        <v>8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40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6"/>
      <c r="AJ116" s="186"/>
      <c r="AK116" s="186"/>
      <c r="AL116" s="186"/>
      <c r="AM116" s="186"/>
      <c r="AN116" s="186"/>
      <c r="AO116" s="186"/>
      <c r="AP116" s="18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0.125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47"/>
      <c r="AG118" s="93" t="s">
        <v>11</v>
      </c>
      <c r="AH118" s="63">
        <f>SUM(AH113:AH117)</f>
        <v>8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47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47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47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142"/>
      <c r="H147" s="142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141"/>
      <c r="G149" s="141"/>
      <c r="H149" s="141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1" t="s">
        <v>3</v>
      </c>
      <c r="AH206" s="181"/>
      <c r="AI206" s="181"/>
      <c r="AJ206" s="181"/>
      <c r="AK206" s="181"/>
      <c r="AL206" s="18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0.625</v>
      </c>
      <c r="AF209" s="45"/>
      <c r="AG209" s="192" t="s">
        <v>4</v>
      </c>
      <c r="AH209" s="192"/>
      <c r="AI209" s="55">
        <v>5</v>
      </c>
      <c r="AJ209" s="56"/>
      <c r="AK209" s="57">
        <f>+AI209/$AI$212</f>
        <v>0.625</v>
      </c>
    </row>
    <row r="210" spans="7:44" ht="188.25" customHeight="1" x14ac:dyDescent="1.35">
      <c r="G210" s="37"/>
      <c r="H210" s="54" t="s">
        <v>28</v>
      </c>
      <c r="I210" s="55">
        <v>3</v>
      </c>
      <c r="J210" s="193" t="s">
        <v>40</v>
      </c>
      <c r="K210" s="194"/>
      <c r="L210" s="194"/>
      <c r="M210" s="194"/>
      <c r="N210" s="194"/>
      <c r="O210" s="194"/>
      <c r="P210" s="57">
        <f>+I210/$I$212</f>
        <v>0.375</v>
      </c>
      <c r="AF210" s="45"/>
      <c r="AG210" s="192" t="s">
        <v>22</v>
      </c>
      <c r="AH210" s="192"/>
      <c r="AI210" s="55">
        <v>3</v>
      </c>
      <c r="AJ210" s="56"/>
      <c r="AK210" s="57">
        <f>+AI210/$AI$212</f>
        <v>0.375</v>
      </c>
    </row>
    <row r="211" spans="7:44" ht="92.25" x14ac:dyDescent="1.35">
      <c r="G211" s="145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95" t="s">
        <v>31</v>
      </c>
      <c r="AH211" s="19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9" t="s">
        <v>11</v>
      </c>
      <c r="AH212" s="189"/>
      <c r="AI212" s="78">
        <f>SUM(AI209:AI211)</f>
        <v>8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47"/>
      <c r="AG213" s="147"/>
      <c r="AH213" s="25"/>
      <c r="AP213" s="144"/>
      <c r="AQ213" s="144"/>
      <c r="AR213" s="144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48"/>
      <c r="AG214" s="148"/>
      <c r="AH214" s="3"/>
      <c r="AR214" s="145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48"/>
      <c r="AG215" s="148"/>
      <c r="AH215" s="3"/>
      <c r="AR215" s="13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48"/>
      <c r="AG216" s="148"/>
      <c r="AH216" s="3"/>
      <c r="AR216" s="139"/>
    </row>
    <row r="217" spans="7:44" ht="31.5" x14ac:dyDescent="0.25"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3"/>
      <c r="AJ217" s="15"/>
      <c r="AK217" s="15"/>
      <c r="AR217" s="138"/>
    </row>
    <row r="218" spans="7:44" x14ac:dyDescent="0.25"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48"/>
      <c r="AG219" s="148"/>
      <c r="AH219" s="3"/>
    </row>
    <row r="220" spans="7:44" x14ac:dyDescent="0.25"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2" t="s">
        <v>35</v>
      </c>
      <c r="AH301" s="202"/>
      <c r="AI301" s="202"/>
      <c r="AJ301" s="202"/>
      <c r="AK301" s="202"/>
      <c r="AL301" s="202"/>
      <c r="AM301" s="202"/>
      <c r="AN301" s="202"/>
      <c r="AO301" s="202"/>
      <c r="AP301" s="20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2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2" t="s">
        <v>36</v>
      </c>
      <c r="AH303" s="202"/>
      <c r="AI303" s="202"/>
      <c r="AJ303" s="202"/>
      <c r="AK303" s="202"/>
      <c r="AL303" s="202"/>
      <c r="AM303" s="202"/>
      <c r="AN303" s="202"/>
      <c r="AO303" s="202"/>
      <c r="AP303" s="20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7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abSelected="1" topLeftCell="A218" zoomScale="12" zoomScaleNormal="12" workbookViewId="0">
      <selection activeCell="P331" sqref="P331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1"/>
    </row>
    <row r="19" spans="6:42" ht="48.75" customHeight="1" x14ac:dyDescent="0.25">
      <c r="F19" s="49"/>
      <c r="G19" s="49"/>
      <c r="H19" s="49"/>
      <c r="I19" s="4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49"/>
      <c r="AG19" s="49"/>
      <c r="AH19" s="49"/>
      <c r="AI19" s="49"/>
      <c r="AJ19" s="49"/>
      <c r="AK19" s="49"/>
      <c r="AL19" s="49"/>
      <c r="AM19" s="49"/>
      <c r="AN19" s="49"/>
      <c r="AO19" s="167"/>
      <c r="AP19" s="167"/>
    </row>
    <row r="20" spans="6:42" ht="46.5" x14ac:dyDescent="0.25">
      <c r="F20" s="49"/>
      <c r="G20" s="49"/>
      <c r="H20" s="49"/>
      <c r="I20" s="4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O21" s="11"/>
      <c r="AP21" s="162"/>
    </row>
    <row r="22" spans="6:42" ht="28.5" x14ac:dyDescent="0.25">
      <c r="AO22" s="8"/>
      <c r="AP22" s="159"/>
    </row>
    <row r="23" spans="6:42" ht="28.5" x14ac:dyDescent="0.25">
      <c r="AO23" s="8"/>
      <c r="AP23" s="159"/>
    </row>
    <row r="24" spans="6:42" ht="28.5" x14ac:dyDescent="0.25">
      <c r="AO24" s="8"/>
      <c r="AP24" s="159"/>
    </row>
    <row r="25" spans="6:42" ht="15" customHeight="1" x14ac:dyDescent="0.25">
      <c r="F25" s="170" t="s">
        <v>33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60"/>
    </row>
    <row r="26" spans="6:42" ht="68.25" customHeight="1" x14ac:dyDescent="0.25"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60"/>
    </row>
    <row r="27" spans="6:42" x14ac:dyDescent="0.25">
      <c r="AO27" s="160"/>
      <c r="AP27" s="160"/>
    </row>
    <row r="28" spans="6:42" ht="94.5" customHeight="1" x14ac:dyDescent="0.25">
      <c r="F28" s="172" t="s">
        <v>41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74"/>
      <c r="AP30" s="174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175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7"/>
      <c r="AD32" s="163"/>
      <c r="AE32" s="42">
        <v>6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8"/>
      <c r="AO38"/>
      <c r="AP38"/>
    </row>
    <row r="39" spans="6:42" x14ac:dyDescent="0.25">
      <c r="AC39" s="164"/>
      <c r="AD39" s="164"/>
      <c r="AE39" s="164"/>
      <c r="AF39" s="164"/>
    </row>
    <row r="40" spans="6:42" ht="183" customHeight="1" x14ac:dyDescent="0.25">
      <c r="F40" s="180" t="s">
        <v>24</v>
      </c>
      <c r="G40" s="181"/>
      <c r="H40" s="181"/>
      <c r="I40" s="181"/>
      <c r="J40" s="181"/>
      <c r="K40" s="181"/>
      <c r="L40" s="18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181" t="s">
        <v>17</v>
      </c>
      <c r="AF40" s="181"/>
      <c r="AG40" s="181"/>
      <c r="AH40" s="181"/>
      <c r="AI40" s="181"/>
      <c r="AJ40" s="51"/>
      <c r="AK40" s="51"/>
      <c r="AL40" s="51"/>
      <c r="AM40" s="51"/>
      <c r="AN40" s="51"/>
    </row>
    <row r="41" spans="6:42" ht="15" customHeight="1" x14ac:dyDescent="0.25">
      <c r="F41" s="8"/>
      <c r="G41" s="164"/>
      <c r="H41" s="164"/>
      <c r="I41" s="12"/>
      <c r="AC41" s="13"/>
      <c r="AD41" s="13"/>
      <c r="AE41" s="13"/>
      <c r="AF41" s="10"/>
      <c r="AI41" s="17"/>
      <c r="AJ41" s="17"/>
      <c r="AK41" s="17"/>
      <c r="AL41" s="182"/>
      <c r="AM41" s="182"/>
      <c r="AN41" s="25"/>
    </row>
    <row r="42" spans="6:42" ht="97.5" customHeight="1" x14ac:dyDescent="0.25">
      <c r="F42" s="8"/>
      <c r="G42" s="154"/>
      <c r="H42" s="154"/>
      <c r="I42" s="12"/>
      <c r="AC42" s="13"/>
      <c r="AD42" s="13"/>
      <c r="AE42" s="13"/>
      <c r="AF42" s="10"/>
      <c r="AI42" s="17"/>
      <c r="AJ42" s="17"/>
      <c r="AK42" s="17"/>
      <c r="AL42" s="158"/>
      <c r="AM42" s="158"/>
      <c r="AN42" s="25"/>
    </row>
    <row r="43" spans="6:42" ht="60" customHeight="1" x14ac:dyDescent="1.35">
      <c r="F43" s="8"/>
      <c r="G43" s="156"/>
      <c r="H43" s="156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58"/>
      <c r="AM43" s="158"/>
      <c r="AN43" s="25"/>
    </row>
    <row r="44" spans="6:42" ht="101.25" customHeight="1" x14ac:dyDescent="1.35">
      <c r="F44" s="183" t="s">
        <v>23</v>
      </c>
      <c r="G44" s="184"/>
      <c r="H44" s="54" t="s">
        <v>0</v>
      </c>
      <c r="I44" s="55">
        <v>4</v>
      </c>
      <c r="J44" s="56"/>
      <c r="K44" s="57">
        <f>+I44/$I$48</f>
        <v>0.66666666666666663</v>
      </c>
      <c r="AC44" s="28"/>
      <c r="AD44" s="28"/>
      <c r="AE44" s="67" t="s">
        <v>12</v>
      </c>
      <c r="AF44" s="55">
        <v>4</v>
      </c>
      <c r="AG44" s="56"/>
      <c r="AH44" s="57">
        <f>+AF44/$AF$49</f>
        <v>0.66666666666666663</v>
      </c>
      <c r="AI44" s="14"/>
      <c r="AJ44" s="14"/>
      <c r="AK44" s="10"/>
      <c r="AL44" s="182"/>
      <c r="AM44" s="182"/>
      <c r="AN44" s="25"/>
    </row>
    <row r="45" spans="6:42" ht="119.25" customHeight="1" x14ac:dyDescent="1.35">
      <c r="F45" s="183"/>
      <c r="G45" s="184"/>
      <c r="H45" s="54" t="s">
        <v>1</v>
      </c>
      <c r="I45" s="55">
        <v>0</v>
      </c>
      <c r="J45" s="58"/>
      <c r="K45" s="57">
        <f>+I45/$I$48</f>
        <v>0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169"/>
      <c r="AM45" s="169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2</v>
      </c>
      <c r="K47" s="57">
        <f>+I47/$I$48</f>
        <v>0.33333333333333331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0.66666666666666663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0.33333333333333331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59"/>
      <c r="AD49" s="159"/>
      <c r="AE49" s="93" t="s">
        <v>11</v>
      </c>
      <c r="AF49" s="63">
        <f>SUM(AF44:AF48)</f>
        <v>6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59"/>
      <c r="AD50" s="159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59"/>
      <c r="AD51" s="159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59"/>
      <c r="AD52" s="159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59"/>
      <c r="AD53" s="159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59"/>
      <c r="AD54" s="159"/>
      <c r="AE54" s="159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60"/>
      <c r="AD55" s="160"/>
      <c r="AE55" s="160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60"/>
      <c r="AD56" s="160"/>
      <c r="AE56" s="160"/>
      <c r="AF56" s="3"/>
    </row>
    <row r="57" spans="7:42" ht="31.5" x14ac:dyDescent="0.25">
      <c r="G57" s="4"/>
      <c r="H57" s="4"/>
      <c r="I57" s="3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3"/>
      <c r="AO57" s="33"/>
      <c r="AP57" s="33"/>
    </row>
    <row r="58" spans="7:42" x14ac:dyDescent="0.25">
      <c r="G58" s="4"/>
      <c r="H58" s="4"/>
      <c r="I58" s="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3"/>
      <c r="AO58" s="154"/>
      <c r="AP58" s="154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54"/>
      <c r="AP62" s="154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180" t="s">
        <v>19</v>
      </c>
      <c r="G110" s="181"/>
      <c r="H110" s="181"/>
      <c r="I110" s="181"/>
      <c r="J110" s="181"/>
      <c r="K110" s="181"/>
      <c r="L110" s="18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181" t="s">
        <v>25</v>
      </c>
      <c r="AF110" s="181"/>
      <c r="AG110" s="181"/>
      <c r="AH110" s="181"/>
      <c r="AI110" s="181"/>
      <c r="AJ110" s="181"/>
      <c r="AK110" s="181"/>
      <c r="AL110" s="181"/>
      <c r="AM110" s="181"/>
      <c r="AN110" s="181"/>
      <c r="AO110" s="181"/>
      <c r="AP110" s="181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178" t="s">
        <v>8</v>
      </c>
      <c r="H113" s="179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4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0.66666666666666663</v>
      </c>
      <c r="AP113" s="32"/>
    </row>
    <row r="114" spans="7:42" ht="99.75" customHeight="1" x14ac:dyDescent="1.35">
      <c r="G114" s="178" t="s">
        <v>9</v>
      </c>
      <c r="H114" s="179"/>
      <c r="I114" s="55">
        <v>6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178" t="s">
        <v>10</v>
      </c>
      <c r="H115" s="17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53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186"/>
      <c r="AH116" s="186"/>
      <c r="AI116" s="186"/>
      <c r="AJ116" s="186"/>
      <c r="AK116" s="186"/>
      <c r="AL116" s="186"/>
      <c r="AM116" s="186"/>
      <c r="AN116" s="186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0.33333333333333331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59"/>
      <c r="AD118" s="159"/>
      <c r="AE118" s="93" t="s">
        <v>11</v>
      </c>
      <c r="AF118" s="63">
        <f>SUM(AF113:AF117)</f>
        <v>6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59"/>
      <c r="AD119" s="159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59"/>
      <c r="AD120" s="159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59"/>
      <c r="AD121" s="159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164"/>
      <c r="G141" s="164"/>
      <c r="H141" s="16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187"/>
      <c r="H143" s="18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187"/>
      <c r="H144" s="18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188"/>
      <c r="H145" s="188"/>
      <c r="I145" s="10"/>
      <c r="L145" s="6"/>
      <c r="M145" s="6"/>
      <c r="N145" s="6"/>
      <c r="O145" s="6"/>
      <c r="P145" s="6"/>
    </row>
    <row r="146" spans="6:16" x14ac:dyDescent="0.25">
      <c r="F146" s="11"/>
      <c r="G146" s="188"/>
      <c r="H146" s="188"/>
      <c r="I146" s="10"/>
      <c r="L146" s="6"/>
      <c r="M146" s="6"/>
      <c r="N146" s="6"/>
      <c r="O146" s="6"/>
      <c r="P146" s="6"/>
    </row>
    <row r="147" spans="6:16" x14ac:dyDescent="0.25">
      <c r="F147" s="11"/>
      <c r="G147" s="155"/>
      <c r="H147" s="155"/>
      <c r="I147" s="10"/>
      <c r="L147" s="6"/>
      <c r="M147" s="6"/>
      <c r="N147" s="6"/>
      <c r="O147" s="6"/>
      <c r="P147" s="6"/>
    </row>
    <row r="148" spans="6:16" ht="33" customHeight="1" x14ac:dyDescent="0.25">
      <c r="F148" s="164"/>
      <c r="G148" s="164"/>
      <c r="H148" s="164"/>
      <c r="I148" s="10"/>
      <c r="L148" s="6"/>
      <c r="M148" s="6"/>
      <c r="N148" s="6"/>
      <c r="O148" s="6"/>
      <c r="P148" s="6"/>
    </row>
    <row r="149" spans="6:16" ht="18" customHeight="1" x14ac:dyDescent="0.25">
      <c r="F149" s="154"/>
      <c r="G149" s="154"/>
      <c r="H149" s="154"/>
      <c r="I149" s="10"/>
      <c r="L149" s="6"/>
      <c r="M149" s="6"/>
      <c r="N149" s="6"/>
      <c r="O149" s="6"/>
      <c r="P149" s="6"/>
    </row>
    <row r="150" spans="6:16" ht="33" customHeight="1" x14ac:dyDescent="0.25">
      <c r="F150" s="164"/>
      <c r="G150" s="164"/>
      <c r="H150" s="16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4"/>
      <c r="G152" s="164"/>
      <c r="H152" s="164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180" t="s">
        <v>20</v>
      </c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181" t="s">
        <v>3</v>
      </c>
      <c r="AF206" s="181"/>
      <c r="AG206" s="181"/>
      <c r="AH206" s="181"/>
      <c r="AI206" s="181"/>
      <c r="AJ206" s="181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C209" s="45"/>
      <c r="AD209" s="45"/>
      <c r="AE209" s="192" t="s">
        <v>4</v>
      </c>
      <c r="AF209" s="192"/>
      <c r="AG209" s="55">
        <v>3</v>
      </c>
      <c r="AH209" s="56"/>
      <c r="AI209" s="57">
        <f>+AG209/$AG$214</f>
        <v>0.5</v>
      </c>
    </row>
    <row r="210" spans="7:42" ht="188.25" customHeight="1" x14ac:dyDescent="1.35">
      <c r="G210" s="37"/>
      <c r="H210" s="54" t="s">
        <v>28</v>
      </c>
      <c r="I210" s="55">
        <v>0</v>
      </c>
      <c r="J210" s="193"/>
      <c r="K210" s="194"/>
      <c r="L210" s="194"/>
      <c r="M210" s="194"/>
      <c r="N210" s="194"/>
      <c r="O210" s="194"/>
      <c r="P210" s="57">
        <f>+I210/$I$212</f>
        <v>0</v>
      </c>
      <c r="AC210" s="45"/>
      <c r="AD210" s="45"/>
      <c r="AE210" s="192" t="s">
        <v>22</v>
      </c>
      <c r="AF210" s="192"/>
      <c r="AG210" s="55">
        <v>0</v>
      </c>
      <c r="AH210" s="56"/>
      <c r="AI210" s="57">
        <f>+AG210/$AG$214</f>
        <v>0</v>
      </c>
    </row>
    <row r="211" spans="7:42" ht="92.25" x14ac:dyDescent="1.35">
      <c r="G211" s="157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C211" s="37"/>
      <c r="AD211" s="37"/>
      <c r="AE211" s="195" t="s">
        <v>31</v>
      </c>
      <c r="AF211" s="195"/>
      <c r="AG211" s="55">
        <v>2</v>
      </c>
      <c r="AH211" s="56"/>
      <c r="AI211" s="57">
        <f>+AG211/$AG$214</f>
        <v>0.33333333333333331</v>
      </c>
    </row>
    <row r="212" spans="7:42" ht="197.2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192" t="s">
        <v>30</v>
      </c>
      <c r="AF212" s="192"/>
      <c r="AG212" s="55">
        <v>1</v>
      </c>
      <c r="AH212" s="56"/>
      <c r="AI212" s="57">
        <f>+AG212/$AG$214</f>
        <v>0.16666666666666666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03"/>
      <c r="AF213" s="203"/>
      <c r="AG213" s="203"/>
      <c r="AH213" s="203"/>
      <c r="AI213" s="203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59"/>
      <c r="AD214" s="159"/>
      <c r="AE214" s="189" t="s">
        <v>11</v>
      </c>
      <c r="AF214" s="189"/>
      <c r="AG214" s="78">
        <f>SUM(AG209:AG213)</f>
        <v>6</v>
      </c>
      <c r="AH214" s="79"/>
      <c r="AI214" s="80">
        <f>SUM(AI209:AI213)</f>
        <v>0.99999999999999989</v>
      </c>
      <c r="AJ214" s="50"/>
      <c r="AK214" s="190"/>
      <c r="AL214" s="190"/>
      <c r="AM214" s="190"/>
      <c r="AN214" s="190"/>
      <c r="AO214" s="190"/>
      <c r="AP214" s="190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59"/>
      <c r="AD215" s="159"/>
      <c r="AE215" s="204"/>
      <c r="AF215" s="204"/>
      <c r="AG215" s="204"/>
      <c r="AH215" s="204"/>
      <c r="AI215" s="204"/>
      <c r="AJ215" s="204"/>
      <c r="AK215" s="204"/>
      <c r="AL215" s="204"/>
      <c r="AM215" s="204"/>
      <c r="AN215" s="204"/>
      <c r="AO215" s="204"/>
      <c r="AP215" s="157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60"/>
      <c r="AD216" s="160"/>
      <c r="AE216" s="204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152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60"/>
      <c r="AD217" s="160"/>
      <c r="AE217" s="160"/>
      <c r="AF217" s="3"/>
      <c r="AI217" s="159"/>
      <c r="AP217" s="152"/>
    </row>
    <row r="218" spans="7:42" ht="31.5" x14ac:dyDescent="0.25"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3"/>
      <c r="AP218" s="151"/>
    </row>
    <row r="219" spans="7:42" x14ac:dyDescent="0.25"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60"/>
      <c r="AF220" s="3"/>
      <c r="AH220" s="15"/>
      <c r="AI220" s="15"/>
    </row>
    <row r="221" spans="7:42" x14ac:dyDescent="0.25"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9"/>
      <c r="AF221" s="3"/>
      <c r="AH221" s="15"/>
      <c r="AI221" s="15"/>
    </row>
    <row r="222" spans="7:42" x14ac:dyDescent="0.25">
      <c r="AE222" s="160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02" t="s">
        <v>35</v>
      </c>
      <c r="AF302" s="202"/>
      <c r="AG302" s="202"/>
      <c r="AH302" s="202"/>
      <c r="AI302" s="202"/>
      <c r="AJ302" s="202"/>
      <c r="AK302" s="202"/>
      <c r="AL302" s="202"/>
      <c r="AM302" s="202"/>
      <c r="AN302" s="202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>
        <v>3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02" t="s">
        <v>36</v>
      </c>
      <c r="AF304" s="202"/>
      <c r="AG304" s="202"/>
      <c r="AH304" s="202"/>
      <c r="AI304" s="202"/>
      <c r="AJ304" s="202"/>
      <c r="AK304" s="202"/>
      <c r="AL304" s="202"/>
      <c r="AM304" s="202"/>
      <c r="AN304" s="202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150"/>
      <c r="AE306" s="205"/>
      <c r="AF306" s="205"/>
      <c r="AG306" s="205"/>
      <c r="AH306" s="205"/>
      <c r="AI306" s="205"/>
      <c r="AJ306" s="205"/>
      <c r="AK306" s="205"/>
      <c r="AL306" s="205"/>
      <c r="AM306" s="205"/>
      <c r="AN306" s="205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AE304:AN304"/>
    <mergeCell ref="AK214:AP214"/>
    <mergeCell ref="AE215:AO216"/>
    <mergeCell ref="F302:M302"/>
    <mergeCell ref="F304:M304"/>
    <mergeCell ref="F306:M306"/>
    <mergeCell ref="Q306:AC306"/>
    <mergeCell ref="AE302:AN302"/>
    <mergeCell ref="J210:O210"/>
    <mergeCell ref="AE210:AF210"/>
    <mergeCell ref="AE211:AF211"/>
    <mergeCell ref="AE212:AF212"/>
    <mergeCell ref="AE213:AI213"/>
    <mergeCell ref="AE214:AF214"/>
    <mergeCell ref="F148:H148"/>
    <mergeCell ref="F150:H150"/>
    <mergeCell ref="F152:H152"/>
    <mergeCell ref="F206:Q206"/>
    <mergeCell ref="AE206:AJ206"/>
    <mergeCell ref="AE209:AF209"/>
    <mergeCell ref="AG116:AN116"/>
    <mergeCell ref="F141:H141"/>
    <mergeCell ref="G143:H143"/>
    <mergeCell ref="G144:H144"/>
    <mergeCell ref="G145:H145"/>
    <mergeCell ref="G146:H146"/>
    <mergeCell ref="R60:AE60"/>
    <mergeCell ref="F110:L110"/>
    <mergeCell ref="AE110:AP110"/>
    <mergeCell ref="G113:H113"/>
    <mergeCell ref="G114:H114"/>
    <mergeCell ref="G115:H115"/>
    <mergeCell ref="G41:H41"/>
    <mergeCell ref="AL41:AM41"/>
    <mergeCell ref="F44:G45"/>
    <mergeCell ref="AL44:AM44"/>
    <mergeCell ref="AL45:AM45"/>
    <mergeCell ref="R58:AE58"/>
    <mergeCell ref="F28:AO28"/>
    <mergeCell ref="AO30:AP30"/>
    <mergeCell ref="I32:AC32"/>
    <mergeCell ref="AC39:AF39"/>
    <mergeCell ref="F40:L40"/>
    <mergeCell ref="AE40:AI40"/>
    <mergeCell ref="J15:AC15"/>
    <mergeCell ref="J19:AE19"/>
    <mergeCell ref="AO19:AP19"/>
    <mergeCell ref="J20:AE20"/>
    <mergeCell ref="J21:AE21"/>
    <mergeCell ref="F25:AO26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ENERO 2025</vt:lpstr>
      <vt:lpstr>FEBRERO 2025</vt:lpstr>
      <vt:lpstr>MARZO 2025 </vt:lpstr>
      <vt:lpstr>ABRIL 2025</vt:lpstr>
      <vt:lpstr>MAYO 2025</vt:lpstr>
      <vt:lpstr>JUNIO 2025</vt:lpstr>
      <vt:lpstr>'ABRIL 2025'!Área_de_impresión</vt:lpstr>
      <vt:lpstr>'ENERO 2025'!Área_de_impresión</vt:lpstr>
      <vt:lpstr>'FEBRERO 2025'!Área_de_impresión</vt:lpstr>
      <vt:lpstr>'JUNIO 2025'!Área_de_impresión</vt:lpstr>
      <vt:lpstr>'MARZO 2025 '!Área_de_impresión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2025-07-04T15:26:54Z</cp:lastPrinted>
  <dcterms:created xsi:type="dcterms:W3CDTF">2021-11-02T17:27:10Z</dcterms:created>
  <dcterms:modified xsi:type="dcterms:W3CDTF">2025-07-04T15:31:41Z</dcterms:modified>
</cp:coreProperties>
</file>